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<sst xmlns="http://schemas.openxmlformats.org/spreadsheetml/2006/main" count="96" uniqueCount="74">
  <si>
    <t xml:space="preserve">项目支出绩效自评表 </t>
  </si>
  <si>
    <t>项目名称:</t>
  </si>
  <si>
    <t>46010021T000000074481-征地拆迁项目</t>
  </si>
  <si>
    <t>填报人:</t>
  </si>
  <si>
    <t>陈枫程</t>
  </si>
  <si>
    <t>联系方式:</t>
  </si>
  <si>
    <t>0898-68611989</t>
  </si>
  <si>
    <t>E0E68A73371692E3E05398030C0A1C10</t>
  </si>
  <si>
    <t>主管部门:</t>
  </si>
  <si>
    <t>903-区级征地管理单位</t>
  </si>
  <si>
    <t>实施单位:</t>
  </si>
  <si>
    <t>903008-海口市秀英区重点项目协调服务办公室</t>
  </si>
  <si>
    <t>是否公开：</t>
  </si>
  <si>
    <t>否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</si>
  <si>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</si>
  <si>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</si>
  <si>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</si>
  <si>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</si>
  <si>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</si>
  <si>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</si>
  <si>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</si>
  <si>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</si>
  <si>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</si>
  <si>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</si>
  <si>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</si>
  <si>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</si>
  <si>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</si>
  <si>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</si>
  <si>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</si>
  <si>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</si>
  <si>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</si>
  <si>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完成市政府下达的征地任务，服务保障好项目建设</t>
  </si>
  <si>
    <t>已完成85%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</si>
  <si>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</si>
  <si>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</si>
  <si>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</si>
  <si>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</si>
  <si>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</si>
  <si>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</si>
  <si>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</si>
  <si>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</si>
  <si>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</si>
  <si>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</si>
  <si>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</si>
  <si>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征地亩数</t>
  </si>
  <si>
    <t>≥</t>
  </si>
  <si>
    <t>500</t>
  </si>
  <si>
    <t>亩</t>
  </si>
  <si>
    <t>400</t>
  </si>
  <si>
    <t>80.00%</t>
  </si>
  <si>
    <t>40.00</t>
  </si>
  <si>
    <t>32</t>
  </si>
  <si>
    <t>遗留问题未解决</t>
  </si>
  <si>
    <t>1</t>
  </si>
  <si>
    <t>效益指标</t>
  </si>
  <si>
    <t>经济效益指标</t>
  </si>
  <si>
    <t>固定资产投资纳统数</t>
  </si>
  <si>
    <t>3</t>
  </si>
  <si>
    <t>亿元</t>
  </si>
  <si>
    <t>2.5</t>
  </si>
  <si>
    <t>83.33%</t>
  </si>
  <si>
    <t>33.33</t>
  </si>
  <si>
    <t>满意度指标</t>
  </si>
  <si>
    <t>服务对象满意度</t>
  </si>
  <si>
    <t>项目业主满意度</t>
  </si>
  <si>
    <t>80</t>
  </si>
  <si>
    <t>%</t>
  </si>
  <si>
    <t>85</t>
  </si>
  <si>
    <t>100.00%</t>
  </si>
  <si>
    <t>10.00</t>
  </si>
  <si>
    <t>10</t>
  </si>
  <si>
    <t>合计</t>
  </si>
  <si>
    <t>100.00</t>
  </si>
  <si>
    <t>83.45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</si>
</sst>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" fillId="7" borderId="0" applyNumberFormat="0" applyBorder="0" applyAlignment="0" applyProtection="0"/>
    <xf numFmtId="0" fontId="18" fillId="0" borderId="5" applyNumberFormat="0" applyFill="0" applyAlignment="0" applyProtection="0"/>
    <xf numFmtId="0" fontId="1" fillId="8" borderId="0" applyNumberFormat="0" applyBorder="0" applyAlignment="0" applyProtection="0"/>
    <xf numFmtId="0" fontId="4" fillId="4" borderId="6" applyNumberFormat="0" applyAlignment="0" applyProtection="0"/>
    <xf numFmtId="0" fontId="7" fillId="4" borderId="1" applyNumberFormat="0" applyAlignment="0" applyProtection="0"/>
    <xf numFmtId="0" fontId="10" fillId="9" borderId="7" applyNumberFormat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0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/>
    </xf>
    <xf numFmtId="0" fontId="1" fillId="4" borderId="12" xfId="0" applyFont="1" applyFill="1" applyBorder="1" applyAlignment="1" applyProtection="1">
      <alignment horizontal="left" vertical="center" wrapText="1"/>
      <protection/>
    </xf>
    <xf numFmtId="0" fontId="1" fillId="4" borderId="13" xfId="0" applyFont="1" applyFill="1" applyBorder="1" applyAlignment="1" applyProtection="1">
      <alignment horizontal="left" vertical="center" wrapText="1"/>
      <protection/>
    </xf>
    <xf numFmtId="0" fontId="1" fillId="4" borderId="11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4" fontId="1" fillId="4" borderId="10" xfId="0" applyNumberFormat="1" applyFont="1" applyFill="1" applyBorder="1" applyAlignment="1" applyProtection="1">
      <alignment horizontal="right" vertical="center" wrapText="1"/>
      <protection/>
    </xf>
    <xf numFmtId="4" fontId="1" fillId="4" borderId="0" xfId="0" applyNumberFormat="1" applyFont="1" applyFill="1" applyBorder="1" applyAlignment="1" applyProtection="1">
      <alignment horizontal="right" vertical="center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1" fillId="4" borderId="12" xfId="0" applyFont="1" applyFill="1" applyBorder="1" applyAlignment="1" applyProtection="1">
      <alignment horizontal="left" vertical="top" wrapText="1"/>
      <protection/>
    </xf>
    <xf numFmtId="0" fontId="1" fillId="4" borderId="13" xfId="0" applyFont="1" applyFill="1" applyBorder="1" applyAlignment="1" applyProtection="1">
      <alignment horizontal="left" vertical="top" wrapText="1"/>
      <protection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/>
    </xf>
    <xf numFmtId="0" fontId="1" fillId="4" borderId="10" xfId="0" applyFont="1" applyFill="1" applyBorder="1" applyAlignment="1" applyProtection="1">
      <alignment horizontal="right" vertical="center" wrapText="1"/>
      <protection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right" vertical="center" wrapText="1"/>
      <protection locked="0"/>
    </xf>
    <xf numFmtId="0" fontId="1" fillId="2" borderId="12" xfId="0" applyFont="1" applyFill="1" applyBorder="1" applyAlignment="1" applyProtection="1">
      <alignment horizontal="right" vertical="center" wrapText="1"/>
      <protection locked="0"/>
    </xf>
    <xf numFmtId="0" fontId="1" fillId="2" borderId="13" xfId="0" applyFont="1" applyFill="1" applyBorder="1" applyAlignment="1" applyProtection="1">
      <alignment horizontal="right" vertical="center" wrapText="1"/>
      <protection locked="0"/>
    </xf>
    <xf numFmtId="0" fontId="1" fillId="4" borderId="13" xfId="0" applyFont="1" applyFill="1" applyBorder="1" applyAlignment="1" applyProtection="1">
      <alignment vertical="center" wrapText="1"/>
      <protection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/>
    </xf>
    <xf numFmtId="0" fontId="1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0</v>
      </c>
      <c r="D6" s="22">
        <v>419305335.17</v>
      </c>
      <c r="E6" s="22"/>
      <c r="F6" s="22">
        <f>F7+F8+F9</f>
        <v>340331527.97</v>
      </c>
      <c r="G6" s="22"/>
      <c r="H6" s="22"/>
      <c r="I6" s="22"/>
      <c r="J6" s="38" t="s">
        <v>24</v>
      </c>
      <c r="K6" s="30">
        <f>IF(OR(D6=0,D6="0"),0,ROUND(((F7+F8+F9)/D6)*100,2))</f>
        <v>81.17</v>
      </c>
      <c r="L6" s="39">
        <f>ROUND((K6*O6/100),2)</f>
        <v>8.12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0</v>
      </c>
      <c r="D7" s="22">
        <v>419305335.17</v>
      </c>
      <c r="E7" s="22"/>
      <c r="F7" s="22">
        <v>340331527.97</v>
      </c>
      <c r="G7" s="22"/>
      <c r="H7" s="22"/>
      <c r="I7" s="22"/>
      <c r="J7" s="30"/>
      <c r="K7" s="30">
        <f>IF(OR(D7=0,D7="0"),0,ROUND((F7/D7)*100,2))</f>
        <v>81.17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53</v>
      </c>
    </row>
    <row r="14" spans="1:16" ht="30.75" customHeight="1">
      <c r="A14" s="29" t="s">
        <v>54</v>
      </c>
      <c r="B14" s="29" t="s">
        <v>55</v>
      </c>
      <c r="C14" s="29" t="s">
        <v>56</v>
      </c>
      <c r="D14" s="29"/>
      <c r="E14" s="29" t="s">
        <v>45</v>
      </c>
      <c r="F14" s="30" t="s">
        <v>57</v>
      </c>
      <c r="G14" s="29" t="s">
        <v>58</v>
      </c>
      <c r="H14" s="21" t="s">
        <v>59</v>
      </c>
      <c r="I14" s="21" t="s">
        <v>60</v>
      </c>
      <c r="J14" s="30" t="s">
        <v>50</v>
      </c>
      <c r="K14" s="30" t="s">
        <v>61</v>
      </c>
      <c r="L14" s="42" t="s">
        <v>52</v>
      </c>
      <c r="M14" s="42"/>
      <c r="N14" s="42"/>
      <c r="O14" s="43" t="s">
        <v>53</v>
      </c>
      <c r="P14" s="43" t="s">
        <v>53</v>
      </c>
    </row>
    <row r="15" spans="1:16" ht="30.75" customHeight="1">
      <c r="A15" s="29" t="s">
        <v>62</v>
      </c>
      <c r="B15" s="29" t="s">
        <v>63</v>
      </c>
      <c r="C15" s="29" t="s">
        <v>64</v>
      </c>
      <c r="D15" s="29"/>
      <c r="E15" s="29" t="s">
        <v>45</v>
      </c>
      <c r="F15" s="30" t="s">
        <v>65</v>
      </c>
      <c r="G15" s="29" t="s">
        <v>66</v>
      </c>
      <c r="H15" s="21" t="s">
        <v>67</v>
      </c>
      <c r="I15" s="21" t="s">
        <v>68</v>
      </c>
      <c r="J15" s="30" t="s">
        <v>69</v>
      </c>
      <c r="K15" s="30" t="s">
        <v>70</v>
      </c>
      <c r="L15" s="42" t="s">
        <v>15</v>
      </c>
      <c r="M15" s="42"/>
      <c r="N15" s="42"/>
      <c r="O15" s="43" t="s">
        <v>53</v>
      </c>
      <c r="P15" s="43" t="s">
        <v>53</v>
      </c>
    </row>
    <row r="16" spans="1:16" ht="30.75" customHeight="1">
      <c r="A16" s="29" t="s">
        <v>71</v>
      </c>
      <c r="B16" s="29" t="s">
        <v>15</v>
      </c>
      <c r="C16" s="29" t="s">
        <v>15</v>
      </c>
      <c r="D16" s="29"/>
      <c r="E16" s="29" t="s">
        <v>15</v>
      </c>
      <c r="F16" s="30" t="s">
        <v>15</v>
      </c>
      <c r="G16" s="29" t="s">
        <v>15</v>
      </c>
      <c r="H16" s="21" t="s">
        <v>15</v>
      </c>
      <c r="I16" s="21" t="s">
        <v>15</v>
      </c>
      <c r="J16" s="30" t="s">
        <v>72</v>
      </c>
      <c r="K16" s="30" t="s">
        <v>73</v>
      </c>
      <c r="L16" s="42" t="s">
        <v>15</v>
      </c>
      <c r="M16" s="42"/>
      <c r="N16" s="42"/>
      <c r="O16" s="43" t="s">
        <v>15</v>
      </c>
      <c r="P16" s="43" t="s">
        <v>15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2022-09-15T03:16:53Z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F2F4A7FFD8BB456DB753D185A96BAA77</vt:lpwstr>
  </property>
</Properties>
</file>